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CO\14- MARCHES\4-Par année\2025\DT\25 35-00_Prestation de gardiennage PAP\1 - Passation\1. DCE publié\DCE\"/>
    </mc:Choice>
  </mc:AlternateContent>
  <bookViews>
    <workbookView xWindow="0" yWindow="0" windowWidth="20160" windowHeight="8085" activeTab="1"/>
  </bookViews>
  <sheets>
    <sheet name="BPU" sheetId="5" r:id="rId1"/>
    <sheet name="DQE" sheetId="6" r:id="rId2"/>
  </sheets>
  <definedNames>
    <definedName name="_xlnm.Print_Area" localSheetId="0">BPU!$A$1:$F$20</definedName>
    <definedName name="_xlnm.Print_Area" localSheetId="1">DQE!$A$1:$G$22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6" i="6" l="1"/>
  <c r="B15" i="6" l="1"/>
  <c r="D17" i="6"/>
  <c r="D18" i="6"/>
  <c r="D19" i="6"/>
  <c r="D16" i="6"/>
  <c r="G16" i="6" s="1"/>
  <c r="C17" i="6"/>
  <c r="C18" i="6"/>
  <c r="F18" i="6" s="1"/>
  <c r="C19" i="6"/>
  <c r="C16" i="6"/>
  <c r="B17" i="6"/>
  <c r="B18" i="6"/>
  <c r="B19" i="6"/>
  <c r="A17" i="6"/>
  <c r="A18" i="6"/>
  <c r="A19" i="6"/>
  <c r="A16" i="6"/>
  <c r="D13" i="6"/>
  <c r="C13" i="6"/>
  <c r="A13" i="6"/>
  <c r="B13" i="6"/>
  <c r="A4" i="6"/>
  <c r="A3" i="6"/>
  <c r="F19" i="6"/>
  <c r="G19" i="6"/>
  <c r="G18" i="6"/>
  <c r="F17" i="6"/>
  <c r="G17" i="6"/>
  <c r="F16" i="6"/>
  <c r="F13" i="6"/>
  <c r="F20" i="6" s="1"/>
  <c r="G13" i="6"/>
  <c r="G20" i="6" s="1"/>
  <c r="F19" i="5" l="1"/>
  <c r="F18" i="5"/>
  <c r="F17" i="5"/>
  <c r="F16" i="5"/>
  <c r="E13" i="5"/>
  <c r="D13" i="5"/>
  <c r="F13" i="5" s="1"/>
</calcChain>
</file>

<file path=xl/sharedStrings.xml><?xml version="1.0" encoding="utf-8"?>
<sst xmlns="http://schemas.openxmlformats.org/spreadsheetml/2006/main" count="49" uniqueCount="45">
  <si>
    <t>Forfait de gardiennage</t>
  </si>
  <si>
    <t>Samedi 8h à 15h30</t>
  </si>
  <si>
    <t>Samedi 15h30 à 8h</t>
  </si>
  <si>
    <t>ANNEXE N°1 A L'ACTE D'ENGAGEMENT</t>
  </si>
  <si>
    <t>Le présent Bordereau établit les prix du marché.
Le candidat est informé qu’il doit impérativement remplir ce document avec soin. 
Tous les prix qui apparaîtraient ailleurs que dans ce document ne seraient pas pris en considération. 
Il sera fait application des prix indiqués au Bordereau des prix unitaires aux quantités réellement exécutées.</t>
  </si>
  <si>
    <t>NOM DE L'OPERATEUR :</t>
  </si>
  <si>
    <r>
      <t xml:space="preserve">Taux de TVA </t>
    </r>
    <r>
      <rPr>
        <sz val="10"/>
        <color rgb="FFFF0000"/>
        <rFont val="Arial"/>
        <family val="2"/>
      </rPr>
      <t>(1)</t>
    </r>
    <r>
      <rPr>
        <sz val="10"/>
        <rFont val="Arial"/>
        <family val="2"/>
      </rPr>
      <t xml:space="preserve"> :</t>
    </r>
  </si>
  <si>
    <t>(1) : Dans le cas où le candidat est exonéré de la TVA, il transmettra à l'appui de son offre une attestation de l’administration fiscale attestant de son exonération à la TVA et mentionnera un prix en euros hors taxes égal au prix en euros T.T.C. dans le présent bordereau des prix.</t>
  </si>
  <si>
    <t>Le candidat indique ses tarifs pour les prestations listées ci-dessous en prenant en compte les caractéristiques exprimées dans le C.C.P.</t>
  </si>
  <si>
    <t>Référence</t>
  </si>
  <si>
    <t>Prestations</t>
  </si>
  <si>
    <t>Montant mensuel
 € HT</t>
  </si>
  <si>
    <t>Montant mensuel
 € TTC</t>
  </si>
  <si>
    <t>Montant pour 12 mois € HT</t>
  </si>
  <si>
    <t>Montant pour 12 mois € TTC</t>
  </si>
  <si>
    <t>UO1</t>
  </si>
  <si>
    <t>UO2</t>
  </si>
  <si>
    <t>UO3</t>
  </si>
  <si>
    <t>UO4</t>
  </si>
  <si>
    <t>Prix € HT</t>
  </si>
  <si>
    <t>Prix € TTC</t>
  </si>
  <si>
    <t>N.B. : Le titulaire doit impérativement compléter ce document.</t>
  </si>
  <si>
    <t>Prestation forfaitaire</t>
  </si>
  <si>
    <t>Prestations unitaires</t>
  </si>
  <si>
    <t>FORF</t>
  </si>
  <si>
    <t>DETAIL QUANTITATIF ESTIMATIF (DQE)</t>
  </si>
  <si>
    <t>Taux de TVA % :</t>
  </si>
  <si>
    <t>Le candidat indique ses tarifs pour les prestations listées ci-dessus en prenant en compte les caractéristiques exprimées dans le C.C.P.</t>
  </si>
  <si>
    <r>
      <t xml:space="preserve">Montant </t>
    </r>
    <r>
      <rPr>
        <b/>
        <sz val="11"/>
        <color rgb="FFFF0000"/>
        <rFont val="Arial"/>
        <family val="2"/>
      </rPr>
      <t>pour 12 mois</t>
    </r>
    <r>
      <rPr>
        <b/>
        <sz val="11"/>
        <color theme="1"/>
        <rFont val="Arial"/>
        <family val="2"/>
      </rPr>
      <t xml:space="preserve"> € HT
(rappel colonne</t>
    </r>
    <r>
      <rPr>
        <b/>
        <sz val="11"/>
        <color rgb="FFFF0000"/>
        <rFont val="Arial"/>
        <family val="2"/>
      </rPr>
      <t xml:space="preserve"> E </t>
    </r>
    <r>
      <rPr>
        <b/>
        <sz val="11"/>
        <color theme="1"/>
        <rFont val="Arial"/>
        <family val="2"/>
      </rPr>
      <t>du BPU)</t>
    </r>
  </si>
  <si>
    <r>
      <t xml:space="preserve">Montant </t>
    </r>
    <r>
      <rPr>
        <b/>
        <sz val="11"/>
        <color rgb="FFFF0000"/>
        <rFont val="Arial"/>
        <family val="2"/>
      </rPr>
      <t>pour 12 mois</t>
    </r>
    <r>
      <rPr>
        <b/>
        <sz val="11"/>
        <color theme="1"/>
        <rFont val="Arial"/>
        <family val="2"/>
      </rPr>
      <t xml:space="preserve"> € TTC
(rappel colonne</t>
    </r>
    <r>
      <rPr>
        <b/>
        <sz val="11"/>
        <color rgb="FFFF0000"/>
        <rFont val="Arial"/>
        <family val="2"/>
      </rPr>
      <t xml:space="preserve"> F </t>
    </r>
    <r>
      <rPr>
        <b/>
        <sz val="11"/>
        <color theme="1"/>
        <rFont val="Arial"/>
        <family val="2"/>
      </rPr>
      <t>du BPU)</t>
    </r>
  </si>
  <si>
    <r>
      <t xml:space="preserve">Prix € HT
(rappel colonne </t>
    </r>
    <r>
      <rPr>
        <b/>
        <sz val="11"/>
        <color rgb="FFFF0000"/>
        <rFont val="Arial"/>
        <family val="2"/>
      </rPr>
      <t>E</t>
    </r>
    <r>
      <rPr>
        <b/>
        <sz val="11"/>
        <color theme="1"/>
        <rFont val="Arial"/>
        <family val="2"/>
      </rPr>
      <t xml:space="preserve"> du BPU)</t>
    </r>
  </si>
  <si>
    <r>
      <t xml:space="preserve">Prix € TTC
(rappel colonne </t>
    </r>
    <r>
      <rPr>
        <b/>
        <sz val="11"/>
        <color rgb="FFFF0000"/>
        <rFont val="Arial"/>
        <family val="2"/>
      </rPr>
      <t>F</t>
    </r>
    <r>
      <rPr>
        <b/>
        <sz val="11"/>
        <color theme="1"/>
        <rFont val="Arial"/>
        <family val="2"/>
      </rPr>
      <t xml:space="preserve"> du BPU)</t>
    </r>
  </si>
  <si>
    <t>Total € HT</t>
  </si>
  <si>
    <t>Total € TTC</t>
  </si>
  <si>
    <t>TOTAL</t>
  </si>
  <si>
    <t>* Les quantités sont des estimations non contractuelles.</t>
  </si>
  <si>
    <r>
      <t>Quantité estimée en année</t>
    </r>
    <r>
      <rPr>
        <b/>
        <sz val="11"/>
        <color rgb="FFFF0000"/>
        <rFont val="Arial"/>
        <family val="2"/>
      </rPr>
      <t>*</t>
    </r>
  </si>
  <si>
    <r>
      <t>Quantité estimée en heure</t>
    </r>
    <r>
      <rPr>
        <b/>
        <sz val="11"/>
        <color rgb="FFFF0000"/>
        <rFont val="Arial"/>
        <family val="2"/>
      </rPr>
      <t>*</t>
    </r>
  </si>
  <si>
    <t>25 35-00</t>
  </si>
  <si>
    <t xml:space="preserve">Prestations de gardiennage, surveillance et sécurité de la
 Direction territoriale des Antilles
</t>
  </si>
  <si>
    <r>
      <t xml:space="preserve">Le Détail Quantitatif Estimatif (DQE) n'est pas une pièce contractuelle, les quantités données à titre indicatif correspondent à une estimation pour la durée totale du marché, </t>
    </r>
    <r>
      <rPr>
        <b/>
        <sz val="8"/>
        <color rgb="FFFF0000"/>
        <rFont val="Arial"/>
        <family val="2"/>
      </rPr>
      <t xml:space="preserve">soit 4 ans. </t>
    </r>
    <r>
      <rPr>
        <b/>
        <sz val="8"/>
        <rFont val="Arial"/>
        <family val="2"/>
      </rPr>
      <t>Il ne s'agit ni des quantités minimum, ni des quantités maximum qui peuvent être commandées par le pouvoir adjudicateur.
Le DQE sert uniquement à l'analyse des offres. Toutefois, les prix renseignés dans le Bordereau des Prix Unitaires (BPU) doivent correspondre à ceux renseignés dans le présent DQE.</t>
    </r>
  </si>
  <si>
    <t>Montant pour 4 ans € HT</t>
  </si>
  <si>
    <t>Montant pour 4 ans € TTC</t>
  </si>
  <si>
    <t>Lundi au vendredi 15h30-7h30</t>
  </si>
  <si>
    <t>Dimanche et jours féries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</si>
</sst>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
  </numFmts>
  <fonts count="12" x14ac:knownFonts="1">
    <font>
      <sz val="11"/>
      <color theme="1"/>
      <name val="Calibri"/>
      <family val="2"/>
      <scheme val="minor"/>
    </font>
    <font>
      <sz val="10"/>
      <name val="Arial"/>
    </font>
    <font>
      <b/>
      <sz val="10"/>
      <name val="Arial"/>
      <family val="2"/>
    </font>
    <font>
      <b/>
      <sz val="12"/>
      <name val="Arial"/>
      <family val="2"/>
    </font>
    <font>
      <b/>
      <sz val="8"/>
      <name val="Arial"/>
      <family val="2"/>
    </font>
    <font>
      <sz val="10"/>
      <name val="Arial"/>
      <family val="2"/>
    </font>
    <font>
      <sz val="10"/>
      <color rgb="FFFF0000"/>
      <name val="Arial"/>
      <family val="2"/>
    </font>
    <font>
      <sz val="11"/>
      <name val="Arial"/>
      <family val="2"/>
    </font>
    <font>
      <b/>
      <sz val="11"/>
      <name val="Arial"/>
      <family val="2"/>
    </font>
    <font>
      <b/>
      <sz val="11"/>
      <color theme="1"/>
      <name val="Arial"/>
      <family val="2"/>
    </font>
    <font>
      <b/>
      <sz val="8"/>
      <color rgb="FFFF0000"/>
      <name val="Arial"/>
      <family val="2"/>
    </font>
    <font>
      <b/>
      <sz val="11"/>
      <color rgb="FFFF0000"/>
      <name val="Arial"/>
      <family val="2"/>
    </font>
  </fonts>
  <fills count="7">
    <fill>
      <patternFill patternType="none"/>
    </fill>
    <fill>
      <patternFill patternType="gray125"/>
    </fill>
    <fill>
      <patternFill patternType="solid">
        <fgColor rgb="FF99CCFF"/>
        <bgColor indexed="64"/>
      </patternFill>
    </fill>
    <fill>
      <patternFill patternType="solid">
        <fgColor theme="4" tint="0.79998168889431442"/>
        <bgColor indexed="64"/>
      </patternFill>
    </fill>
    <fill>
      <patternFill patternType="solid">
        <fgColor indexed="44"/>
        <bgColor indexed="64"/>
      </patternFill>
    </fill>
    <fill>
      <patternFill patternType="solid">
        <fgColor theme="0" tint="-0.14999847407452621"/>
        <bgColor indexed="64"/>
      </patternFill>
    </fill>
    <fill>
      <patternFill patternType="solid">
        <fgColor theme="5" tint="0.59999389629810485"/>
        <bgColor indexed="64"/>
      </patternFill>
    </fill>
  </fills>
  <borders count="17">
    <border>
      <left/>
      <right/>
      <top/>
      <bottom/>
      <diagonal/>
    </border>
    <border>
      <left style="thin">
        <color auto="1"/>
      </left>
      <right style="thin">
        <color auto="1"/>
      </right>
      <top style="thin">
        <color auto="1"/>
      </top>
      <bottom style="thin">
        <color auto="1"/>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dashDot">
        <color indexed="64"/>
      </right>
      <top style="thin">
        <color indexed="64"/>
      </top>
      <bottom style="thin">
        <color indexed="64"/>
      </bottom>
      <diagonal/>
    </border>
    <border>
      <left style="dashDot">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applyBorder="0"/>
    <xf numFmtId="9" fontId="5" fillId="0" borderId="0" applyFont="0" applyFill="0" applyBorder="0" applyAlignment="0" applyProtection="0"/>
    <xf numFmtId="44" fontId="5" fillId="0" borderId="0" applyFont="0" applyFill="0" applyBorder="0" applyAlignment="0" applyProtection="0"/>
  </cellStyleXfs>
  <cellXfs count="51">
    <xf numFmtId="0" fontId="0" fillId="0" borderId="0" xfId="0"/>
    <xf numFmtId="0" fontId="1" fillId="0" borderId="0" xfId="1" applyAlignment="1">
      <alignment vertical="center"/>
    </xf>
    <xf numFmtId="49" fontId="3" fillId="0" borderId="0" xfId="2" applyNumberFormat="1" applyFont="1" applyFill="1" applyBorder="1" applyAlignment="1">
      <alignment horizontal="center" vertical="center" wrapText="1"/>
    </xf>
    <xf numFmtId="164" fontId="2" fillId="0" borderId="11" xfId="2" applyNumberFormat="1" applyFont="1" applyFill="1" applyBorder="1" applyAlignment="1">
      <alignment horizontal="center" vertical="center" wrapText="1"/>
    </xf>
    <xf numFmtId="0" fontId="4" fillId="0" borderId="0" xfId="1" applyFont="1" applyBorder="1" applyAlignment="1">
      <alignment horizontal="left" vertical="center" wrapText="1"/>
    </xf>
    <xf numFmtId="0" fontId="6" fillId="0" borderId="0" xfId="1" quotePrefix="1" applyFont="1" applyAlignment="1">
      <alignment horizontal="left" vertical="center" wrapText="1"/>
    </xf>
    <xf numFmtId="0" fontId="9" fillId="0" borderId="1" xfId="1" applyFont="1" applyBorder="1" applyAlignment="1">
      <alignment horizontal="center" vertical="center"/>
    </xf>
    <xf numFmtId="0" fontId="9" fillId="0" borderId="1" xfId="1" applyFont="1" applyBorder="1" applyAlignment="1">
      <alignment horizontal="center" vertical="center" wrapText="1"/>
    </xf>
    <xf numFmtId="0" fontId="2" fillId="0" borderId="1" xfId="1" applyFont="1" applyFill="1" applyBorder="1" applyAlignment="1">
      <alignment horizontal="center" vertical="center"/>
    </xf>
    <xf numFmtId="0" fontId="5" fillId="0" borderId="1" xfId="1" applyFont="1" applyFill="1" applyBorder="1" applyAlignment="1">
      <alignment vertical="center" wrapText="1"/>
    </xf>
    <xf numFmtId="44" fontId="5" fillId="0" borderId="1" xfId="3" applyFont="1" applyFill="1" applyBorder="1" applyAlignment="1">
      <alignment horizontal="center" vertical="center" wrapText="1"/>
    </xf>
    <xf numFmtId="44" fontId="5" fillId="0" borderId="12" xfId="3" applyFont="1" applyFill="1" applyBorder="1" applyAlignment="1">
      <alignment horizontal="center" vertical="center" wrapText="1"/>
    </xf>
    <xf numFmtId="44" fontId="5" fillId="0" borderId="13" xfId="3" applyFont="1" applyFill="1" applyBorder="1" applyAlignment="1">
      <alignment horizontal="center" vertical="center" wrapText="1"/>
    </xf>
    <xf numFmtId="0" fontId="6" fillId="0" borderId="0" xfId="1" applyFont="1" applyAlignment="1">
      <alignment vertical="center"/>
    </xf>
    <xf numFmtId="0" fontId="6" fillId="0" borderId="0" xfId="1" quotePrefix="1" applyFont="1" applyAlignment="1">
      <alignment horizontal="center" vertical="center" wrapText="1"/>
    </xf>
    <xf numFmtId="0" fontId="9" fillId="5" borderId="1" xfId="1" applyFont="1" applyFill="1" applyBorder="1" applyAlignment="1">
      <alignment horizontal="center" vertical="center" wrapText="1"/>
    </xf>
    <xf numFmtId="0" fontId="5" fillId="5" borderId="1" xfId="1" applyFont="1" applyFill="1" applyBorder="1" applyAlignment="1">
      <alignment horizontal="center" vertical="center" wrapText="1"/>
    </xf>
    <xf numFmtId="44" fontId="5" fillId="5" borderId="1" xfId="3" applyFont="1" applyFill="1" applyBorder="1" applyAlignment="1">
      <alignment horizontal="center" vertical="center" wrapText="1"/>
    </xf>
    <xf numFmtId="44" fontId="3" fillId="6" borderId="11" xfId="3" applyFont="1" applyFill="1" applyBorder="1" applyAlignment="1">
      <alignment horizontal="right" vertical="center" wrapText="1"/>
    </xf>
    <xf numFmtId="0" fontId="1" fillId="0" borderId="0" xfId="1" applyAlignment="1">
      <alignment horizontal="center" vertical="center"/>
    </xf>
    <xf numFmtId="0" fontId="2" fillId="3" borderId="1" xfId="1" quotePrefix="1" applyFont="1" applyFill="1" applyBorder="1" applyAlignment="1">
      <alignment horizontal="left" vertical="center" wrapText="1"/>
    </xf>
    <xf numFmtId="0" fontId="1" fillId="0" borderId="0" xfId="1" applyAlignment="1">
      <alignment horizontal="center" vertical="center"/>
    </xf>
    <xf numFmtId="0" fontId="2" fillId="0" borderId="2" xfId="1" applyFont="1" applyBorder="1" applyAlignment="1">
      <alignment horizontal="center" vertical="center"/>
    </xf>
    <xf numFmtId="0" fontId="3" fillId="2" borderId="3"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6" xfId="1" applyFont="1" applyFill="1" applyBorder="1" applyAlignment="1">
      <alignment horizontal="center" vertical="center" wrapText="1"/>
    </xf>
    <xf numFmtId="0" fontId="3" fillId="2" borderId="0"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4" fillId="0" borderId="8" xfId="1" applyFont="1" applyBorder="1" applyAlignment="1">
      <alignment horizontal="center" vertical="center" wrapText="1"/>
    </xf>
    <xf numFmtId="0" fontId="5" fillId="0" borderId="9" xfId="1" applyFont="1" applyBorder="1" applyAlignment="1">
      <alignment horizontal="center" vertical="center"/>
    </xf>
    <xf numFmtId="0" fontId="5" fillId="0" borderId="8" xfId="1" applyFont="1" applyBorder="1" applyAlignment="1">
      <alignment horizontal="center" vertical="center"/>
    </xf>
    <xf numFmtId="0" fontId="5" fillId="0" borderId="10" xfId="1" applyFont="1" applyBorder="1" applyAlignment="1">
      <alignment horizontal="center" vertical="center"/>
    </xf>
    <xf numFmtId="49" fontId="2" fillId="0" borderId="9" xfId="2" applyNumberFormat="1" applyFont="1" applyFill="1" applyBorder="1" applyAlignment="1">
      <alignment horizontal="left" vertical="center" wrapText="1"/>
    </xf>
    <xf numFmtId="49" fontId="2" fillId="0" borderId="10" xfId="2" applyNumberFormat="1" applyFont="1" applyFill="1" applyBorder="1" applyAlignment="1">
      <alignment horizontal="left" vertical="center" wrapText="1"/>
    </xf>
    <xf numFmtId="0" fontId="6" fillId="0" borderId="0" xfId="1" quotePrefix="1" applyFont="1" applyAlignment="1">
      <alignment horizontal="left" vertical="center" wrapText="1"/>
    </xf>
    <xf numFmtId="0" fontId="7" fillId="3" borderId="1" xfId="1" applyFont="1" applyFill="1" applyBorder="1" applyAlignment="1">
      <alignment horizontal="left" vertical="center" wrapText="1"/>
    </xf>
    <xf numFmtId="0" fontId="8" fillId="3" borderId="1" xfId="1" applyFont="1" applyFill="1" applyBorder="1" applyAlignment="1">
      <alignment horizontal="left" vertical="center" wrapText="1"/>
    </xf>
    <xf numFmtId="0" fontId="6" fillId="0" borderId="0" xfId="1" applyFont="1" applyAlignment="1">
      <alignment horizontal="left" vertical="center" wrapText="1"/>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9" fillId="0" borderId="16" xfId="1" applyFont="1" applyBorder="1" applyAlignment="1">
      <alignment horizontal="center" vertical="center"/>
    </xf>
    <xf numFmtId="0" fontId="5" fillId="0" borderId="14" xfId="1" applyFont="1" applyFill="1" applyBorder="1" applyAlignment="1">
      <alignment horizontal="left" vertical="center" wrapText="1"/>
    </xf>
    <xf numFmtId="0" fontId="5" fillId="0" borderId="15" xfId="1" applyFont="1" applyFill="1" applyBorder="1" applyAlignment="1">
      <alignment horizontal="left" vertical="center" wrapText="1"/>
    </xf>
    <xf numFmtId="0" fontId="5" fillId="0" borderId="16" xfId="1" applyFont="1" applyFill="1" applyBorder="1" applyAlignment="1">
      <alignment horizontal="left" vertical="center" wrapText="1"/>
    </xf>
    <xf numFmtId="0" fontId="3" fillId="4" borderId="6" xfId="1" applyFont="1" applyFill="1" applyBorder="1" applyAlignment="1">
      <alignment horizontal="center" vertical="center" wrapText="1"/>
    </xf>
    <xf numFmtId="0" fontId="3" fillId="4" borderId="0" xfId="1" applyFont="1" applyFill="1" applyBorder="1" applyAlignment="1">
      <alignment horizontal="center" vertical="center" wrapText="1"/>
    </xf>
    <xf numFmtId="0" fontId="3" fillId="4" borderId="7" xfId="1" applyFont="1" applyFill="1" applyBorder="1" applyAlignment="1">
      <alignment horizontal="center" vertical="center" wrapText="1"/>
    </xf>
    <xf numFmtId="0" fontId="3" fillId="6" borderId="9" xfId="1" applyFont="1" applyFill="1" applyBorder="1" applyAlignment="1">
      <alignment horizontal="right" vertical="center"/>
    </xf>
    <xf numFmtId="0" fontId="3" fillId="6" borderId="8" xfId="1" applyFont="1" applyFill="1" applyBorder="1" applyAlignment="1">
      <alignment horizontal="right" vertical="center"/>
    </xf>
    <xf numFmtId="49" fontId="2" fillId="0" borderId="8" xfId="2" applyNumberFormat="1" applyFont="1" applyFill="1" applyBorder="1" applyAlignment="1">
      <alignment horizontal="left" vertical="center" wrapText="1"/>
    </xf>
  </cellXfs>
  <cellStyles count="4">
    <cellStyle name="Monétaire 2" xfId="3"/>
    <cellStyle name="Normal" xfId="0" builtinId="0"/>
    <cellStyle name="Normal 2" xfId="1"/>
    <cellStyle name="Pourcentage 2" xfId="2"/>
  </cellStyles>
  <dxfs count="32">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85725</xdr:rowOff>
    </xdr:from>
    <xdr:to>
      <xdr:col>0</xdr:col>
      <xdr:colOff>928370</xdr:colOff>
      <xdr:row>1</xdr:row>
      <xdr:rowOff>118110</xdr:rowOff>
    </xdr:to>
    <xdr:pic>
      <xdr:nvPicPr>
        <xdr:cNvPr id="2" name="Image 1">
          <a:extLst>
            <a:ext uri="{FF2B5EF4-FFF2-40B4-BE49-F238E27FC236}">
              <a16:creationId xmlns:a16="http://schemas.microsoft.com/office/drawing/2014/main" xmlns=""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0" y="85725"/>
          <a:ext cx="795020" cy="899160"/>
        </a:xfrm>
        <a:prstGeom prst="rect">
          <a:avLst/>
        </a:prstGeom>
        <a:noFill/>
        <a:ln>
          <a:noFill/>
        </a:ln>
      </xdr:spPr>
    </xdr:pic>
    <xdr:clientData/>
  </xdr:twoCellAnchor>
  <xdr:twoCellAnchor editAs="oneCell">
    <xdr:from>
      <xdr:col>0</xdr:col>
      <xdr:colOff>133350</xdr:colOff>
      <xdr:row>0</xdr:row>
      <xdr:rowOff>85725</xdr:rowOff>
    </xdr:from>
    <xdr:to>
      <xdr:col>0</xdr:col>
      <xdr:colOff>895350</xdr:colOff>
      <xdr:row>1</xdr:row>
      <xdr:rowOff>137272</xdr:rowOff>
    </xdr:to>
    <xdr:pic>
      <xdr:nvPicPr>
        <xdr:cNvPr id="3" name="Image 2" descr="logo_perso"/>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85725"/>
          <a:ext cx="762000" cy="914400"/>
        </a:xfrm>
        <a:prstGeom prst="rect">
          <a:avLst/>
        </a:prstGeom>
        <a:noFill/>
        <a:ln>
          <a:noFill/>
        </a:ln>
      </xdr:spPr>
    </xdr:pic>
    <xdr:clientData/>
  </xdr:twoCellAnchor>
  <xdr:twoCellAnchor editAs="oneCell">
    <xdr:from>
      <xdr:col>0</xdr:col>
      <xdr:colOff>133350</xdr:colOff>
      <xdr:row>0</xdr:row>
      <xdr:rowOff>85725</xdr:rowOff>
    </xdr:from>
    <xdr:to>
      <xdr:col>1</xdr:col>
      <xdr:colOff>230617</xdr:colOff>
      <xdr:row>1</xdr:row>
      <xdr:rowOff>335392</xdr:rowOff>
    </xdr:to>
    <xdr:pic>
      <xdr:nvPicPr>
        <xdr:cNvPr id="4" name="Image 3"/>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3350" y="85725"/>
          <a:ext cx="1150620" cy="111252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85725</xdr:rowOff>
    </xdr:from>
    <xdr:to>
      <xdr:col>0</xdr:col>
      <xdr:colOff>928370</xdr:colOff>
      <xdr:row>1</xdr:row>
      <xdr:rowOff>118110</xdr:rowOff>
    </xdr:to>
    <xdr:pic>
      <xdr:nvPicPr>
        <xdr:cNvPr id="2" name="Image 1">
          <a:extLst>
            <a:ext uri="{FF2B5EF4-FFF2-40B4-BE49-F238E27FC236}">
              <a16:creationId xmlns:a16="http://schemas.microsoft.com/office/drawing/2014/main" xmlns=""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0" y="85725"/>
          <a:ext cx="795020" cy="899160"/>
        </a:xfrm>
        <a:prstGeom prst="rect">
          <a:avLst/>
        </a:prstGeom>
        <a:noFill/>
        <a:ln>
          <a:noFill/>
        </a:ln>
      </xdr:spPr>
    </xdr:pic>
    <xdr:clientData/>
  </xdr:twoCellAnchor>
  <xdr:twoCellAnchor editAs="oneCell">
    <xdr:from>
      <xdr:col>0</xdr:col>
      <xdr:colOff>133350</xdr:colOff>
      <xdr:row>0</xdr:row>
      <xdr:rowOff>85725</xdr:rowOff>
    </xdr:from>
    <xdr:to>
      <xdr:col>1</xdr:col>
      <xdr:colOff>230617</xdr:colOff>
      <xdr:row>1</xdr:row>
      <xdr:rowOff>335392</xdr:rowOff>
    </xdr:to>
    <xdr:pic>
      <xdr:nvPicPr>
        <xdr:cNvPr id="3" name="Image 2"/>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3350" y="85725"/>
          <a:ext cx="1150620" cy="111252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view="pageBreakPreview" topLeftCell="A8" zoomScale="80" zoomScaleNormal="85" zoomScaleSheetLayoutView="80" workbookViewId="0">
      <selection activeCell="B17" sqref="B17:D17"/>
    </sheetView>
  </sheetViews>
  <sheetFormatPr baseColWidth="10" defaultColWidth="4" defaultRowHeight="12.75" x14ac:dyDescent="0.25"/>
  <cols>
    <col min="1" max="1" width="15.7109375" style="1" customWidth="1"/>
    <col min="2" max="2" width="104.42578125" style="1" customWidth="1"/>
    <col min="3" max="6" width="18.7109375" style="1" customWidth="1"/>
    <col min="7" max="7" width="85.140625" style="1" bestFit="1" customWidth="1"/>
    <col min="8" max="16384" width="4" style="1"/>
  </cols>
  <sheetData>
    <row r="1" spans="1:6" ht="68.25" customHeight="1" x14ac:dyDescent="0.25">
      <c r="A1" s="21"/>
      <c r="B1" s="21"/>
      <c r="C1" s="21"/>
      <c r="D1" s="21"/>
      <c r="E1" s="21"/>
      <c r="F1" s="21"/>
    </row>
    <row r="2" spans="1:6" ht="29.25" customHeight="1" thickBot="1" x14ac:dyDescent="0.3">
      <c r="A2" s="22" t="s">
        <v>3</v>
      </c>
      <c r="B2" s="22"/>
      <c r="C2" s="22"/>
      <c r="D2" s="22"/>
      <c r="E2" s="22"/>
      <c r="F2" s="22"/>
    </row>
    <row r="3" spans="1:6" ht="60.75" customHeight="1" x14ac:dyDescent="0.25">
      <c r="A3" s="23" t="s">
        <v>39</v>
      </c>
      <c r="B3" s="24"/>
      <c r="C3" s="24"/>
      <c r="D3" s="24"/>
      <c r="E3" s="24"/>
      <c r="F3" s="25"/>
    </row>
    <row r="4" spans="1:6" ht="27.75" customHeight="1" thickBot="1" x14ac:dyDescent="0.3">
      <c r="A4" s="26" t="s">
        <v>38</v>
      </c>
      <c r="B4" s="27"/>
      <c r="C4" s="27"/>
      <c r="D4" s="27"/>
      <c r="E4" s="27"/>
      <c r="F4" s="28"/>
    </row>
    <row r="5" spans="1:6" ht="62.25" customHeight="1" thickBot="1" x14ac:dyDescent="0.3">
      <c r="A5" s="29" t="s">
        <v>4</v>
      </c>
      <c r="B5" s="29"/>
      <c r="C5" s="29"/>
      <c r="D5" s="29"/>
      <c r="E5" s="29"/>
      <c r="F5" s="29"/>
    </row>
    <row r="6" spans="1:6" ht="30" customHeight="1" thickBot="1" x14ac:dyDescent="0.3">
      <c r="A6" s="30" t="s">
        <v>5</v>
      </c>
      <c r="B6" s="31"/>
      <c r="C6" s="31"/>
      <c r="D6" s="32"/>
      <c r="E6" s="33"/>
      <c r="F6" s="34"/>
    </row>
    <row r="7" spans="1:6" ht="16.5" customHeight="1" thickBot="1" x14ac:dyDescent="0.3">
      <c r="A7" s="2"/>
      <c r="B7" s="2"/>
      <c r="C7" s="2"/>
      <c r="D7" s="2"/>
      <c r="E7" s="2"/>
      <c r="F7" s="2"/>
    </row>
    <row r="8" spans="1:6" ht="30" customHeight="1" thickBot="1" x14ac:dyDescent="0.3">
      <c r="A8" s="30" t="s">
        <v>6</v>
      </c>
      <c r="B8" s="31"/>
      <c r="C8" s="31"/>
      <c r="D8" s="32"/>
      <c r="E8" s="3"/>
      <c r="F8" s="4"/>
    </row>
    <row r="9" spans="1:6" ht="30" customHeight="1" x14ac:dyDescent="0.25">
      <c r="A9" s="35" t="s">
        <v>7</v>
      </c>
      <c r="B9" s="35"/>
      <c r="C9" s="35"/>
      <c r="D9" s="35"/>
      <c r="E9" s="35"/>
      <c r="F9" s="35"/>
    </row>
    <row r="10" spans="1:6" ht="52.5" customHeight="1" x14ac:dyDescent="0.25">
      <c r="A10" s="36" t="s">
        <v>8</v>
      </c>
      <c r="B10" s="37"/>
      <c r="C10" s="37"/>
      <c r="D10" s="37"/>
      <c r="E10" s="37"/>
      <c r="F10" s="37"/>
    </row>
    <row r="11" spans="1:6" ht="4.5" customHeight="1" x14ac:dyDescent="0.25">
      <c r="A11" s="5"/>
      <c r="B11" s="5"/>
      <c r="C11" s="5"/>
      <c r="D11" s="5"/>
      <c r="E11" s="5"/>
      <c r="F11" s="5"/>
    </row>
    <row r="12" spans="1:6" ht="30" x14ac:dyDescent="0.25">
      <c r="A12" s="6" t="s">
        <v>9</v>
      </c>
      <c r="B12" s="6" t="s">
        <v>22</v>
      </c>
      <c r="C12" s="7" t="s">
        <v>11</v>
      </c>
      <c r="D12" s="7" t="s">
        <v>12</v>
      </c>
      <c r="E12" s="7" t="s">
        <v>13</v>
      </c>
      <c r="F12" s="7" t="s">
        <v>14</v>
      </c>
    </row>
    <row r="13" spans="1:6" ht="68.25" customHeight="1" x14ac:dyDescent="0.25">
      <c r="A13" s="8" t="s">
        <v>24</v>
      </c>
      <c r="B13" s="9" t="s">
        <v>0</v>
      </c>
      <c r="C13" s="10"/>
      <c r="D13" s="11">
        <f>C13*($E$8+1)</f>
        <v>0</v>
      </c>
      <c r="E13" s="12">
        <f>C13*12</f>
        <v>0</v>
      </c>
      <c r="F13" s="10">
        <f>D13*12</f>
        <v>0</v>
      </c>
    </row>
    <row r="14" spans="1:6" x14ac:dyDescent="0.25">
      <c r="A14" s="20"/>
      <c r="B14" s="20"/>
      <c r="C14" s="20"/>
      <c r="D14" s="20"/>
      <c r="E14" s="20"/>
      <c r="F14" s="20"/>
    </row>
    <row r="15" spans="1:6" ht="33" customHeight="1" x14ac:dyDescent="0.25">
      <c r="A15" s="6" t="s">
        <v>9</v>
      </c>
      <c r="B15" s="39" t="s">
        <v>23</v>
      </c>
      <c r="C15" s="40"/>
      <c r="D15" s="41"/>
      <c r="E15" s="7" t="s">
        <v>19</v>
      </c>
      <c r="F15" s="7" t="s">
        <v>20</v>
      </c>
    </row>
    <row r="16" spans="1:6" ht="33" customHeight="1" x14ac:dyDescent="0.25">
      <c r="A16" s="8" t="s">
        <v>15</v>
      </c>
      <c r="B16" s="42" t="s">
        <v>43</v>
      </c>
      <c r="C16" s="43"/>
      <c r="D16" s="44"/>
      <c r="E16" s="10"/>
      <c r="F16" s="10">
        <f t="shared" ref="F16:F19" si="0">E16*($E$8+1)</f>
        <v>0</v>
      </c>
    </row>
    <row r="17" spans="1:7" ht="33" customHeight="1" x14ac:dyDescent="0.25">
      <c r="A17" s="8" t="s">
        <v>16</v>
      </c>
      <c r="B17" s="42" t="s">
        <v>1</v>
      </c>
      <c r="C17" s="43"/>
      <c r="D17" s="44"/>
      <c r="E17" s="10"/>
      <c r="F17" s="10">
        <f t="shared" si="0"/>
        <v>0</v>
      </c>
      <c r="G17" s="13"/>
    </row>
    <row r="18" spans="1:7" ht="33" customHeight="1" x14ac:dyDescent="0.25">
      <c r="A18" s="8" t="s">
        <v>17</v>
      </c>
      <c r="B18" s="42" t="s">
        <v>2</v>
      </c>
      <c r="C18" s="43"/>
      <c r="D18" s="44"/>
      <c r="E18" s="10"/>
      <c r="F18" s="10">
        <f t="shared" si="0"/>
        <v>0</v>
      </c>
      <c r="G18" s="13"/>
    </row>
    <row r="19" spans="1:7" ht="39.75" customHeight="1" x14ac:dyDescent="0.25">
      <c r="A19" s="8" t="s">
        <v>18</v>
      </c>
      <c r="B19" s="42" t="s">
        <v>44</v>
      </c>
      <c r="C19" s="43"/>
      <c r="D19" s="44"/>
      <c r="E19" s="10"/>
      <c r="F19" s="10">
        <f t="shared" si="0"/>
        <v>0</v>
      </c>
      <c r="G19" s="13"/>
    </row>
    <row r="20" spans="1:7" ht="53.25" customHeight="1" x14ac:dyDescent="0.25">
      <c r="A20" s="38" t="s">
        <v>21</v>
      </c>
      <c r="B20" s="38"/>
      <c r="C20" s="38"/>
      <c r="D20" s="38"/>
      <c r="E20" s="38"/>
      <c r="F20" s="38"/>
    </row>
  </sheetData>
  <mergeCells count="17">
    <mergeCell ref="A20:F20"/>
    <mergeCell ref="B15:D15"/>
    <mergeCell ref="B16:D16"/>
    <mergeCell ref="B17:D17"/>
    <mergeCell ref="B18:D18"/>
    <mergeCell ref="B19:D19"/>
    <mergeCell ref="A14:F14"/>
    <mergeCell ref="A1:F1"/>
    <mergeCell ref="A2:F2"/>
    <mergeCell ref="A3:F3"/>
    <mergeCell ref="A4:F4"/>
    <mergeCell ref="A5:F5"/>
    <mergeCell ref="A6:D6"/>
    <mergeCell ref="E6:F6"/>
    <mergeCell ref="A8:D8"/>
    <mergeCell ref="A9:F9"/>
    <mergeCell ref="A10:F10"/>
  </mergeCells>
  <conditionalFormatting sqref="E8 F13 E17:F19">
    <cfRule type="containsBlanks" dxfId="31" priority="57">
      <formula>LEN(TRIM(E8))=0</formula>
    </cfRule>
  </conditionalFormatting>
  <conditionalFormatting sqref="E8">
    <cfRule type="containsBlanks" dxfId="30" priority="56">
      <formula>LEN(TRIM(E8))=0</formula>
    </cfRule>
  </conditionalFormatting>
  <conditionalFormatting sqref="E6">
    <cfRule type="containsBlanks" dxfId="29" priority="55">
      <formula>LEN(TRIM(E6))=0</formula>
    </cfRule>
  </conditionalFormatting>
  <conditionalFormatting sqref="E6">
    <cfRule type="containsBlanks" dxfId="28" priority="54">
      <formula>LEN(TRIM(E6))=0</formula>
    </cfRule>
  </conditionalFormatting>
  <conditionalFormatting sqref="E13">
    <cfRule type="containsBlanks" dxfId="27" priority="51">
      <formula>LEN(TRIM(E13))=0</formula>
    </cfRule>
  </conditionalFormatting>
  <conditionalFormatting sqref="E13">
    <cfRule type="containsBlanks" dxfId="26" priority="50">
      <formula>LEN(TRIM(E13))=0</formula>
    </cfRule>
  </conditionalFormatting>
  <conditionalFormatting sqref="C13">
    <cfRule type="containsBlanks" dxfId="25" priority="35">
      <formula>LEN(TRIM(C13))=0</formula>
    </cfRule>
  </conditionalFormatting>
  <conditionalFormatting sqref="C13">
    <cfRule type="containsBlanks" dxfId="24" priority="34">
      <formula>LEN(TRIM(C13))=0</formula>
    </cfRule>
  </conditionalFormatting>
  <conditionalFormatting sqref="D13">
    <cfRule type="containsBlanks" dxfId="23" priority="27">
      <formula>LEN(TRIM(D13))=0</formula>
    </cfRule>
  </conditionalFormatting>
  <conditionalFormatting sqref="E16:F16">
    <cfRule type="containsBlanks" dxfId="22" priority="4">
      <formula>LEN(TRIM(E16))=0</formula>
    </cfRule>
  </conditionalFormatting>
  <pageMargins left="0.39370078740157483" right="0.23622047244094491" top="0.35433070866141736" bottom="0.74803149606299213" header="0.31496062992125984" footer="0.31496062992125984"/>
  <pageSetup paperSize="9" scale="49" orientation="portrait" r:id="rId1"/>
  <headerFooter alignWithMargins="0">
    <oddFooter>&amp;LBP&amp;C220016&amp;RPage &amp;P sur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
  <sheetViews>
    <sheetView tabSelected="1" view="pageBreakPreview" zoomScale="80" zoomScaleNormal="85" zoomScaleSheetLayoutView="80" workbookViewId="0">
      <selection activeCell="E18" sqref="E18"/>
    </sheetView>
  </sheetViews>
  <sheetFormatPr baseColWidth="10" defaultColWidth="4" defaultRowHeight="12.75" x14ac:dyDescent="0.25"/>
  <cols>
    <col min="1" max="1" width="15.7109375" style="1" customWidth="1"/>
    <col min="2" max="2" width="104.42578125" style="1" customWidth="1"/>
    <col min="3" max="4" width="18.7109375" style="1" customWidth="1"/>
    <col min="5" max="5" width="14" style="19" customWidth="1"/>
    <col min="6" max="7" width="18.7109375" style="1" customWidth="1"/>
    <col min="8" max="16384" width="4" style="1"/>
  </cols>
  <sheetData>
    <row r="1" spans="1:7" ht="68.25" customHeight="1" x14ac:dyDescent="0.25">
      <c r="A1" s="21"/>
      <c r="B1" s="21"/>
      <c r="C1" s="21"/>
      <c r="D1" s="21"/>
      <c r="E1" s="21"/>
      <c r="F1" s="21"/>
      <c r="G1" s="21"/>
    </row>
    <row r="2" spans="1:7" ht="29.25" customHeight="1" thickBot="1" x14ac:dyDescent="0.3">
      <c r="A2" s="22" t="s">
        <v>25</v>
      </c>
      <c r="B2" s="22"/>
      <c r="C2" s="22"/>
      <c r="D2" s="22"/>
      <c r="E2" s="22"/>
      <c r="F2" s="22"/>
      <c r="G2" s="22"/>
    </row>
    <row r="3" spans="1:7" ht="54.75" customHeight="1" x14ac:dyDescent="0.25">
      <c r="A3" s="23" t="str">
        <f>BPU!A3:F3</f>
        <v xml:space="preserve">Prestations de gardiennage, surveillance et sécurité de la
 Direction territoriale des Antilles
</v>
      </c>
      <c r="B3" s="24"/>
      <c r="C3" s="24"/>
      <c r="D3" s="24"/>
      <c r="E3" s="24"/>
      <c r="F3" s="24"/>
      <c r="G3" s="25"/>
    </row>
    <row r="4" spans="1:7" ht="27.75" customHeight="1" thickBot="1" x14ac:dyDescent="0.3">
      <c r="A4" s="45" t="str">
        <f>BPU!A4</f>
        <v>25 35-00</v>
      </c>
      <c r="B4" s="46"/>
      <c r="C4" s="46"/>
      <c r="D4" s="46"/>
      <c r="E4" s="46"/>
      <c r="F4" s="46"/>
      <c r="G4" s="47"/>
    </row>
    <row r="5" spans="1:7" ht="62.25" customHeight="1" thickBot="1" x14ac:dyDescent="0.3">
      <c r="A5" s="29" t="s">
        <v>40</v>
      </c>
      <c r="B5" s="29"/>
      <c r="C5" s="29"/>
      <c r="D5" s="29"/>
      <c r="E5" s="29"/>
      <c r="F5" s="29"/>
      <c r="G5" s="29"/>
    </row>
    <row r="6" spans="1:7" ht="30" customHeight="1" thickBot="1" x14ac:dyDescent="0.3">
      <c r="A6" s="30" t="s">
        <v>5</v>
      </c>
      <c r="B6" s="31"/>
      <c r="C6" s="31"/>
      <c r="D6" s="31"/>
      <c r="E6" s="33"/>
      <c r="F6" s="50"/>
      <c r="G6" s="34"/>
    </row>
    <row r="7" spans="1:7" ht="16.5" customHeight="1" thickBot="1" x14ac:dyDescent="0.3">
      <c r="A7" s="2"/>
      <c r="B7" s="2"/>
      <c r="C7" s="2"/>
      <c r="D7" s="2"/>
      <c r="E7" s="2"/>
      <c r="F7" s="2"/>
      <c r="G7" s="2"/>
    </row>
    <row r="8" spans="1:7" ht="30" customHeight="1" thickBot="1" x14ac:dyDescent="0.3">
      <c r="A8" s="30" t="s">
        <v>26</v>
      </c>
      <c r="B8" s="31"/>
      <c r="C8" s="31"/>
      <c r="D8" s="31"/>
      <c r="E8" s="3"/>
      <c r="F8" s="4"/>
      <c r="G8" s="4"/>
    </row>
    <row r="9" spans="1:7" ht="30" customHeight="1" x14ac:dyDescent="0.25">
      <c r="A9" s="35"/>
      <c r="B9" s="35"/>
      <c r="C9" s="35"/>
      <c r="D9" s="35"/>
      <c r="E9" s="35"/>
      <c r="F9" s="35"/>
      <c r="G9" s="35"/>
    </row>
    <row r="10" spans="1:7" ht="52.5" customHeight="1" x14ac:dyDescent="0.25">
      <c r="A10" s="36" t="s">
        <v>27</v>
      </c>
      <c r="B10" s="37"/>
      <c r="C10" s="37"/>
      <c r="D10" s="37"/>
      <c r="E10" s="37"/>
      <c r="F10" s="37"/>
      <c r="G10" s="37"/>
    </row>
    <row r="11" spans="1:7" ht="4.5" customHeight="1" x14ac:dyDescent="0.25">
      <c r="A11" s="5"/>
      <c r="B11" s="5"/>
      <c r="C11" s="5"/>
      <c r="D11" s="5"/>
      <c r="E11" s="14"/>
      <c r="F11" s="5"/>
      <c r="G11" s="5"/>
    </row>
    <row r="12" spans="1:7" ht="60" x14ac:dyDescent="0.25">
      <c r="A12" s="6" t="s">
        <v>9</v>
      </c>
      <c r="B12" s="6" t="s">
        <v>10</v>
      </c>
      <c r="C12" s="7" t="s">
        <v>28</v>
      </c>
      <c r="D12" s="7" t="s">
        <v>29</v>
      </c>
      <c r="E12" s="15" t="s">
        <v>36</v>
      </c>
      <c r="F12" s="15" t="s">
        <v>41</v>
      </c>
      <c r="G12" s="15" t="s">
        <v>42</v>
      </c>
    </row>
    <row r="13" spans="1:7" x14ac:dyDescent="0.25">
      <c r="A13" s="8" t="str">
        <f>BPU!A13</f>
        <v>FORF</v>
      </c>
      <c r="B13" s="9" t="str">
        <f>BPU!B13</f>
        <v>Forfait de gardiennage</v>
      </c>
      <c r="C13" s="10">
        <f>BPU!E13</f>
        <v>0</v>
      </c>
      <c r="D13" s="10">
        <f>BPU!F13</f>
        <v>0</v>
      </c>
      <c r="E13" s="16">
        <v>4</v>
      </c>
      <c r="F13" s="17">
        <f>E13*C13</f>
        <v>0</v>
      </c>
      <c r="G13" s="17">
        <f>E13*D13</f>
        <v>0</v>
      </c>
    </row>
    <row r="14" spans="1:7" x14ac:dyDescent="0.25">
      <c r="A14" s="20"/>
      <c r="B14" s="20"/>
      <c r="C14" s="20"/>
      <c r="D14" s="20"/>
      <c r="E14" s="20"/>
      <c r="F14" s="20"/>
      <c r="G14" s="20"/>
    </row>
    <row r="15" spans="1:7" ht="45" x14ac:dyDescent="0.25">
      <c r="A15" s="6" t="s">
        <v>9</v>
      </c>
      <c r="B15" s="6" t="str">
        <f>BPU!B15</f>
        <v>Prestations unitaires</v>
      </c>
      <c r="C15" s="7" t="s">
        <v>30</v>
      </c>
      <c r="D15" s="7" t="s">
        <v>31</v>
      </c>
      <c r="E15" s="15" t="s">
        <v>37</v>
      </c>
      <c r="F15" s="15" t="s">
        <v>32</v>
      </c>
      <c r="G15" s="15" t="s">
        <v>33</v>
      </c>
    </row>
    <row r="16" spans="1:7" ht="33" customHeight="1" x14ac:dyDescent="0.25">
      <c r="A16" s="8" t="str">
        <f>BPU!A16</f>
        <v>UO1</v>
      </c>
      <c r="B16" s="9" t="str">
        <f>BPU!B16</f>
        <v>Lundi au vendredi 15h30-7h30</v>
      </c>
      <c r="C16" s="10">
        <f>BPU!E16</f>
        <v>0</v>
      </c>
      <c r="D16" s="10">
        <f>BPU!F16</f>
        <v>0</v>
      </c>
      <c r="E16" s="16">
        <v>330</v>
      </c>
      <c r="F16" s="17">
        <f>E16*C16</f>
        <v>0</v>
      </c>
      <c r="G16" s="17">
        <f>E16*D16</f>
        <v>0</v>
      </c>
    </row>
    <row r="17" spans="1:7" ht="33" customHeight="1" x14ac:dyDescent="0.25">
      <c r="A17" s="8" t="str">
        <f>BPU!A17</f>
        <v>UO2</v>
      </c>
      <c r="B17" s="9" t="str">
        <f>BPU!B17</f>
        <v>Samedi 8h à 15h30</v>
      </c>
      <c r="C17" s="10">
        <f>BPU!E17</f>
        <v>0</v>
      </c>
      <c r="D17" s="10">
        <f>BPU!F17</f>
        <v>0</v>
      </c>
      <c r="E17" s="16">
        <v>150</v>
      </c>
      <c r="F17" s="17">
        <f t="shared" ref="F17:F19" si="0">E17*C17</f>
        <v>0</v>
      </c>
      <c r="G17" s="17">
        <f t="shared" ref="G17:G19" si="1">E17*D17</f>
        <v>0</v>
      </c>
    </row>
    <row r="18" spans="1:7" ht="33" customHeight="1" x14ac:dyDescent="0.25">
      <c r="A18" s="8" t="str">
        <f>BPU!A18</f>
        <v>UO3</v>
      </c>
      <c r="B18" s="9" t="str">
        <f>BPU!B18</f>
        <v>Samedi 15h30 à 8h</v>
      </c>
      <c r="C18" s="10">
        <f>BPU!E18</f>
        <v>0</v>
      </c>
      <c r="D18" s="10">
        <f>BPU!F18</f>
        <v>0</v>
      </c>
      <c r="E18" s="16">
        <v>330</v>
      </c>
      <c r="F18" s="17">
        <f t="shared" si="0"/>
        <v>0</v>
      </c>
      <c r="G18" s="17">
        <f t="shared" si="1"/>
        <v>0</v>
      </c>
    </row>
    <row r="19" spans="1:7" ht="33" customHeight="1" thickBot="1" x14ac:dyDescent="0.3">
      <c r="A19" s="8" t="str">
        <f>BPU!A19</f>
        <v>UO4</v>
      </c>
      <c r="B19" s="9" t="str">
        <f>BPU!B19</f>
        <v>Dimanche et jours féries</v>
      </c>
      <c r="C19" s="10">
        <f>BPU!E19</f>
        <v>0</v>
      </c>
      <c r="D19" s="10">
        <f>BPU!F19</f>
        <v>0</v>
      </c>
      <c r="E19" s="16">
        <v>150</v>
      </c>
      <c r="F19" s="17">
        <f t="shared" si="0"/>
        <v>0</v>
      </c>
      <c r="G19" s="17">
        <f t="shared" si="1"/>
        <v>0</v>
      </c>
    </row>
    <row r="20" spans="1:7" ht="40.5" customHeight="1" thickBot="1" x14ac:dyDescent="0.3">
      <c r="A20" s="48" t="s">
        <v>34</v>
      </c>
      <c r="B20" s="49"/>
      <c r="C20" s="49"/>
      <c r="D20" s="49"/>
      <c r="E20" s="49"/>
      <c r="F20" s="18">
        <f>F13+SUM(F16:F19)</f>
        <v>0</v>
      </c>
      <c r="G20" s="18">
        <f>G13+SUM(G16:G19)</f>
        <v>0</v>
      </c>
    </row>
    <row r="22" spans="1:7" ht="53.25" customHeight="1" x14ac:dyDescent="0.25">
      <c r="A22" s="38" t="s">
        <v>35</v>
      </c>
      <c r="B22" s="38"/>
      <c r="C22" s="38"/>
      <c r="D22" s="38"/>
      <c r="E22" s="38"/>
      <c r="F22" s="38"/>
      <c r="G22" s="38"/>
    </row>
    <row r="24" spans="1:7" ht="13.5" customHeight="1" x14ac:dyDescent="0.25"/>
  </sheetData>
  <mergeCells count="13">
    <mergeCell ref="A20:E20"/>
    <mergeCell ref="A22:G22"/>
    <mergeCell ref="A6:D6"/>
    <mergeCell ref="E6:G6"/>
    <mergeCell ref="A8:D8"/>
    <mergeCell ref="A9:G9"/>
    <mergeCell ref="A10:G10"/>
    <mergeCell ref="A14:G14"/>
    <mergeCell ref="A1:G1"/>
    <mergeCell ref="A2:G2"/>
    <mergeCell ref="A3:G3"/>
    <mergeCell ref="A4:G4"/>
    <mergeCell ref="A5:G5"/>
  </mergeCells>
  <conditionalFormatting sqref="F20:G20">
    <cfRule type="containsBlanks" dxfId="21" priority="42">
      <formula>LEN(TRIM(F20))=0</formula>
    </cfRule>
  </conditionalFormatting>
  <conditionalFormatting sqref="G13">
    <cfRule type="containsBlanks" dxfId="20" priority="41">
      <formula>LEN(TRIM(G13))=0</formula>
    </cfRule>
  </conditionalFormatting>
  <conditionalFormatting sqref="G13">
    <cfRule type="containsBlanks" dxfId="19" priority="40">
      <formula>LEN(TRIM(G13))=0</formula>
    </cfRule>
  </conditionalFormatting>
  <conditionalFormatting sqref="F13">
    <cfRule type="containsBlanks" dxfId="18" priority="39">
      <formula>LEN(TRIM(F13))=0</formula>
    </cfRule>
  </conditionalFormatting>
  <conditionalFormatting sqref="F13">
    <cfRule type="containsBlanks" dxfId="17" priority="38">
      <formula>LEN(TRIM(F13))=0</formula>
    </cfRule>
  </conditionalFormatting>
  <conditionalFormatting sqref="F16:F19">
    <cfRule type="containsBlanks" dxfId="16" priority="34">
      <formula>LEN(TRIM(F16))=0</formula>
    </cfRule>
  </conditionalFormatting>
  <conditionalFormatting sqref="G16:G19">
    <cfRule type="containsBlanks" dxfId="15" priority="37">
      <formula>LEN(TRIM(G16))=0</formula>
    </cfRule>
  </conditionalFormatting>
  <conditionalFormatting sqref="G16:G19">
    <cfRule type="containsBlanks" dxfId="14" priority="36">
      <formula>LEN(TRIM(G16))=0</formula>
    </cfRule>
  </conditionalFormatting>
  <conditionalFormatting sqref="F16:F19">
    <cfRule type="containsBlanks" dxfId="13" priority="35">
      <formula>LEN(TRIM(F16))=0</formula>
    </cfRule>
  </conditionalFormatting>
  <conditionalFormatting sqref="G20">
    <cfRule type="containsBlanks" dxfId="12" priority="33">
      <formula>LEN(TRIM(G20))=0</formula>
    </cfRule>
  </conditionalFormatting>
  <conditionalFormatting sqref="C13">
    <cfRule type="containsBlanks" dxfId="11" priority="32">
      <formula>LEN(TRIM(C13))=0</formula>
    </cfRule>
  </conditionalFormatting>
  <conditionalFormatting sqref="C13">
    <cfRule type="containsBlanks" dxfId="10" priority="31">
      <formula>LEN(TRIM(C13))=0</formula>
    </cfRule>
  </conditionalFormatting>
  <conditionalFormatting sqref="C16:C19">
    <cfRule type="containsBlanks" dxfId="9" priority="30">
      <formula>LEN(TRIM(C16))=0</formula>
    </cfRule>
  </conditionalFormatting>
  <conditionalFormatting sqref="C16:C19">
    <cfRule type="containsBlanks" dxfId="8" priority="29">
      <formula>LEN(TRIM(C16))=0</formula>
    </cfRule>
  </conditionalFormatting>
  <conditionalFormatting sqref="D13">
    <cfRule type="containsBlanks" dxfId="7" priority="14">
      <formula>LEN(TRIM(D13))=0</formula>
    </cfRule>
  </conditionalFormatting>
  <conditionalFormatting sqref="D13">
    <cfRule type="containsBlanks" dxfId="6" priority="13">
      <formula>LEN(TRIM(D13))=0</formula>
    </cfRule>
  </conditionalFormatting>
  <conditionalFormatting sqref="E8">
    <cfRule type="containsBlanks" dxfId="5" priority="8">
      <formula>LEN(TRIM(E8))=0</formula>
    </cfRule>
  </conditionalFormatting>
  <conditionalFormatting sqref="E8">
    <cfRule type="containsBlanks" dxfId="4" priority="7">
      <formula>LEN(TRIM(E8))=0</formula>
    </cfRule>
  </conditionalFormatting>
  <conditionalFormatting sqref="E6:F6">
    <cfRule type="containsBlanks" dxfId="3" priority="6">
      <formula>LEN(TRIM(E6))=0</formula>
    </cfRule>
  </conditionalFormatting>
  <conditionalFormatting sqref="E6:F6">
    <cfRule type="containsBlanks" dxfId="2" priority="5">
      <formula>LEN(TRIM(E6))=0</formula>
    </cfRule>
  </conditionalFormatting>
  <conditionalFormatting sqref="D16:D19">
    <cfRule type="containsBlanks" dxfId="1" priority="4">
      <formula>LEN(TRIM(D16))=0</formula>
    </cfRule>
  </conditionalFormatting>
  <conditionalFormatting sqref="D16:D19">
    <cfRule type="containsBlanks" dxfId="0" priority="3">
      <formula>LEN(TRIM(D16))=0</formula>
    </cfRule>
  </conditionalFormatting>
  <pageMargins left="0.39370078740157483" right="0.23622047244094491" top="0.35433070866141736" bottom="0.74803149606299213" header="0.31496062992125984" footer="0.31496062992125984"/>
  <pageSetup paperSize="9" scale="46" orientation="portrait" r:id="rId1"/>
  <headerFooter alignWithMargins="0">
    <oddFooter>&amp;LDQE&amp;C220016&amp;RPage &amp;P sur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DQE</vt:lpstr>
      <vt:lpstr>BPU!Zone_d_impression</vt:lpstr>
      <vt:lpstr>DQE!Zone_d_impression</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PIRES, Laura</dc:creator>
  <cp:lastModifiedBy>Stephane SOMANADANE</cp:lastModifiedBy>
  <cp:lastPrinted>2022-05-17T08:38:11Z</cp:lastPrinted>
  <dcterms:created xsi:type="dcterms:W3CDTF">2022-04-14T13:53:13Z</dcterms:created>
  <dcterms:modified xsi:type="dcterms:W3CDTF">2025-05-16T14:58:59Z</dcterms:modified>
</cp:coreProperties>
</file>